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-tsukada\Desktop\"/>
    </mc:Choice>
  </mc:AlternateContent>
  <bookViews>
    <workbookView xWindow="0" yWindow="0" windowWidth="19590" windowHeight="74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/>
  <c r="K15" i="1"/>
  <c r="K12" i="1"/>
  <c r="K8" i="1"/>
  <c r="K9" i="1"/>
  <c r="K10" i="1"/>
  <c r="K7" i="1"/>
  <c r="K5" i="1"/>
  <c r="K4" i="1"/>
  <c r="K3" i="1"/>
  <c r="K2" i="1"/>
  <c r="G11" i="1"/>
  <c r="I18" i="1" l="1"/>
  <c r="C16" i="1" l="1"/>
  <c r="D16" i="1"/>
  <c r="E16" i="1"/>
  <c r="F16" i="1"/>
  <c r="G16" i="1"/>
  <c r="H16" i="1"/>
  <c r="D11" i="1"/>
  <c r="E11" i="1"/>
  <c r="F11" i="1"/>
  <c r="H11" i="1"/>
  <c r="C11" i="1"/>
  <c r="D6" i="1"/>
  <c r="E6" i="1"/>
  <c r="F6" i="1"/>
  <c r="G6" i="1"/>
  <c r="H6" i="1"/>
  <c r="C6" i="1"/>
  <c r="I13" i="1"/>
  <c r="I14" i="1"/>
  <c r="I15" i="1"/>
  <c r="I12" i="1"/>
  <c r="I8" i="1"/>
  <c r="I9" i="1"/>
  <c r="I10" i="1"/>
  <c r="I7" i="1"/>
  <c r="I3" i="1"/>
  <c r="I4" i="1"/>
  <c r="I5" i="1"/>
  <c r="I2" i="1"/>
  <c r="I11" i="1" l="1"/>
  <c r="I6" i="1"/>
  <c r="I16" i="1"/>
  <c r="H17" i="1"/>
  <c r="H19" i="1" s="1"/>
  <c r="G17" i="1"/>
  <c r="G19" i="1" s="1"/>
  <c r="F17" i="1"/>
  <c r="F19" i="1" s="1"/>
  <c r="D17" i="1"/>
  <c r="D19" i="1" s="1"/>
  <c r="C17" i="1"/>
  <c r="C19" i="1" s="1"/>
  <c r="E17" i="1"/>
  <c r="E19" i="1" s="1"/>
  <c r="I17" i="1" l="1"/>
  <c r="I19" i="1" s="1"/>
</calcChain>
</file>

<file path=xl/sharedStrings.xml><?xml version="1.0" encoding="utf-8"?>
<sst xmlns="http://schemas.openxmlformats.org/spreadsheetml/2006/main" count="30" uniqueCount="28">
  <si>
    <t>A</t>
    <phoneticPr fontId="1"/>
  </si>
  <si>
    <t>幼児</t>
    <rPh sb="0" eb="2">
      <t>ヨウジ</t>
    </rPh>
    <phoneticPr fontId="1"/>
  </si>
  <si>
    <t>小学校低</t>
    <rPh sb="0" eb="3">
      <t>ショウガッコウ</t>
    </rPh>
    <rPh sb="3" eb="4">
      <t>テイ</t>
    </rPh>
    <phoneticPr fontId="1"/>
  </si>
  <si>
    <t>小学校中</t>
    <rPh sb="0" eb="3">
      <t>ショウガッコウ</t>
    </rPh>
    <rPh sb="3" eb="4">
      <t>ナカ</t>
    </rPh>
    <phoneticPr fontId="1"/>
  </si>
  <si>
    <t>小学校高</t>
    <rPh sb="0" eb="3">
      <t>ショウガッコウ</t>
    </rPh>
    <rPh sb="3" eb="4">
      <t>コウ</t>
    </rPh>
    <phoneticPr fontId="1"/>
  </si>
  <si>
    <t>高校生</t>
    <rPh sb="0" eb="3">
      <t>コウコウセイ</t>
    </rPh>
    <phoneticPr fontId="1"/>
  </si>
  <si>
    <t>中学生</t>
    <rPh sb="0" eb="2">
      <t>チュウガク</t>
    </rPh>
    <phoneticPr fontId="1"/>
  </si>
  <si>
    <t>合計</t>
    <rPh sb="0" eb="2">
      <t>ゴウケイ</t>
    </rPh>
    <phoneticPr fontId="1"/>
  </si>
  <si>
    <t>Ｂ</t>
    <phoneticPr fontId="1"/>
  </si>
  <si>
    <t>Ｃ</t>
    <phoneticPr fontId="1"/>
  </si>
  <si>
    <t>進出比率</t>
    <rPh sb="0" eb="2">
      <t>シンシュツ</t>
    </rPh>
    <rPh sb="2" eb="4">
      <t>ヒリツ</t>
    </rPh>
    <phoneticPr fontId="1"/>
  </si>
  <si>
    <t>小計</t>
    <rPh sb="0" eb="2">
      <t>ショウケイ</t>
    </rPh>
    <phoneticPr fontId="1"/>
  </si>
  <si>
    <t>部別進出者合計</t>
    <rPh sb="0" eb="2">
      <t>ブベツ</t>
    </rPh>
    <rPh sb="2" eb="5">
      <t>シンシュツシャ</t>
    </rPh>
    <rPh sb="5" eb="7">
      <t>ゴウケイ</t>
    </rPh>
    <phoneticPr fontId="1"/>
  </si>
  <si>
    <t>部別参加者数</t>
    <rPh sb="0" eb="1">
      <t>ブ</t>
    </rPh>
    <rPh sb="1" eb="2">
      <t>ベツ</t>
    </rPh>
    <rPh sb="2" eb="4">
      <t>サンカ</t>
    </rPh>
    <rPh sb="4" eb="5">
      <t>シャ</t>
    </rPh>
    <rPh sb="5" eb="6">
      <t>スウ</t>
    </rPh>
    <phoneticPr fontId="1"/>
  </si>
  <si>
    <t>会場別参加人数</t>
    <rPh sb="0" eb="2">
      <t>カイジョウ</t>
    </rPh>
    <rPh sb="2" eb="3">
      <t>ベツ</t>
    </rPh>
    <rPh sb="3" eb="5">
      <t>サンカ</t>
    </rPh>
    <rPh sb="5" eb="7">
      <t>ニンズウ</t>
    </rPh>
    <phoneticPr fontId="1"/>
  </si>
  <si>
    <t>会場別進出率</t>
    <rPh sb="0" eb="2">
      <t>カイジョウ</t>
    </rPh>
    <rPh sb="2" eb="3">
      <t>ベツ</t>
    </rPh>
    <rPh sb="3" eb="5">
      <t>シンシュツ</t>
    </rPh>
    <rPh sb="5" eb="6">
      <t>リツ</t>
    </rPh>
    <phoneticPr fontId="1"/>
  </si>
  <si>
    <t>やまと芸術文化ホール</t>
    <rPh sb="3" eb="5">
      <t>ゲイジュツ</t>
    </rPh>
    <rPh sb="5" eb="7">
      <t>ブンカ</t>
    </rPh>
    <phoneticPr fontId="1"/>
  </si>
  <si>
    <t>小田原市民会館</t>
    <rPh sb="0" eb="3">
      <t>オダワラ</t>
    </rPh>
    <rPh sb="3" eb="5">
      <t>シミン</t>
    </rPh>
    <rPh sb="5" eb="7">
      <t>カイカン</t>
    </rPh>
    <phoneticPr fontId="1"/>
  </si>
  <si>
    <t>二宮町ラディアン</t>
    <rPh sb="0" eb="2">
      <t>ニノミヤ</t>
    </rPh>
    <rPh sb="2" eb="3">
      <t>マチ</t>
    </rPh>
    <phoneticPr fontId="1"/>
  </si>
  <si>
    <t>麻生市民館</t>
    <rPh sb="0" eb="2">
      <t>アサオ</t>
    </rPh>
    <rPh sb="2" eb="4">
      <t>シミン</t>
    </rPh>
    <rPh sb="4" eb="5">
      <t>カン</t>
    </rPh>
    <phoneticPr fontId="1"/>
  </si>
  <si>
    <t>青葉公会堂</t>
    <rPh sb="0" eb="2">
      <t>アオバ</t>
    </rPh>
    <rPh sb="2" eb="5">
      <t>コウカイドウ</t>
    </rPh>
    <phoneticPr fontId="1"/>
  </si>
  <si>
    <t>鶴見区サルビアホール</t>
    <rPh sb="0" eb="3">
      <t>ツルミク</t>
    </rPh>
    <phoneticPr fontId="1"/>
  </si>
  <si>
    <t>旭区サンハート</t>
    <rPh sb="0" eb="2">
      <t>アサヒク</t>
    </rPh>
    <phoneticPr fontId="1"/>
  </si>
  <si>
    <t>緑区みどりアートパーク</t>
    <rPh sb="0" eb="2">
      <t>ミドリク</t>
    </rPh>
    <phoneticPr fontId="1"/>
  </si>
  <si>
    <t>泉区テアトルフォンテ</t>
    <rPh sb="0" eb="2">
      <t>イズミク</t>
    </rPh>
    <phoneticPr fontId="1"/>
  </si>
  <si>
    <t>港南区ひまわりの郷</t>
    <rPh sb="0" eb="3">
      <t>コウナンク</t>
    </rPh>
    <rPh sb="8" eb="9">
      <t>サト</t>
    </rPh>
    <phoneticPr fontId="1"/>
  </si>
  <si>
    <t>栄区リリス１</t>
    <rPh sb="0" eb="2">
      <t>サカエク</t>
    </rPh>
    <phoneticPr fontId="1"/>
  </si>
  <si>
    <t>栄区リリス２</t>
    <rPh sb="0" eb="2">
      <t>サカエク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</si>
</sst>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Border="1">
      <alignment vertical="center"/>
    </xf>
    <xf numFmtId="177" fontId="0" fillId="0" borderId="2" xfId="0" applyNumberFormat="1" applyBorder="1">
      <alignment vertical="center"/>
    </xf>
    <xf numFmtId="177" fontId="0" fillId="2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177" fontId="0" fillId="4" borderId="1" xfId="0" applyNumberFormat="1" applyFill="1" applyBorder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G16" sqref="G16"/>
    </sheetView>
  </sheetViews>
  <sheetFormatPr defaultRowHeight="13.5" x14ac:dyDescent="0.15"/>
  <cols>
    <col min="1" max="1" width="14.25" customWidth="1"/>
    <col min="2" max="2" width="23.75" customWidth="1"/>
    <col min="3" max="9" width="11.625" customWidth="1"/>
    <col min="10" max="10" width="13.125" bestFit="1" customWidth="1"/>
    <col min="11" max="11" width="11.375" bestFit="1" customWidth="1"/>
  </cols>
  <sheetData>
    <row r="1" spans="1:11" ht="20.100000000000001" customHeight="1" x14ac:dyDescent="0.15">
      <c r="A1" s="1"/>
      <c r="B1" s="1"/>
      <c r="C1" s="14" t="s">
        <v>1</v>
      </c>
      <c r="D1" s="14" t="s">
        <v>2</v>
      </c>
      <c r="E1" s="14" t="s">
        <v>3</v>
      </c>
      <c r="F1" s="14" t="s">
        <v>4</v>
      </c>
      <c r="G1" s="14" t="s">
        <v>6</v>
      </c>
      <c r="H1" s="14" t="s">
        <v>5</v>
      </c>
      <c r="I1" s="14" t="s">
        <v>7</v>
      </c>
      <c r="J1" s="26" t="s">
        <v>14</v>
      </c>
      <c r="K1" s="27" t="s">
        <v>15</v>
      </c>
    </row>
    <row r="2" spans="1:11" ht="20.100000000000001" customHeight="1" x14ac:dyDescent="0.15">
      <c r="A2" s="19" t="s">
        <v>0</v>
      </c>
      <c r="B2" s="5" t="s">
        <v>16</v>
      </c>
      <c r="C2" s="2">
        <v>4</v>
      </c>
      <c r="D2" s="2">
        <v>13</v>
      </c>
      <c r="E2" s="2">
        <v>6</v>
      </c>
      <c r="F2" s="2">
        <v>2</v>
      </c>
      <c r="G2" s="2">
        <v>0</v>
      </c>
      <c r="H2" s="2">
        <v>2</v>
      </c>
      <c r="I2" s="2">
        <f>SUM(C2:H2)</f>
        <v>27</v>
      </c>
      <c r="J2" s="2">
        <v>79</v>
      </c>
      <c r="K2" s="34">
        <f>(I2/J2)*100</f>
        <v>34.177215189873415</v>
      </c>
    </row>
    <row r="3" spans="1:11" ht="20.100000000000001" customHeight="1" x14ac:dyDescent="0.15">
      <c r="A3" s="20"/>
      <c r="B3" s="6" t="s">
        <v>17</v>
      </c>
      <c r="C3" s="3">
        <v>2</v>
      </c>
      <c r="D3" s="3">
        <v>8</v>
      </c>
      <c r="E3" s="3">
        <v>7</v>
      </c>
      <c r="F3" s="3">
        <v>3</v>
      </c>
      <c r="G3" s="3">
        <v>4</v>
      </c>
      <c r="H3" s="3">
        <v>1</v>
      </c>
      <c r="I3" s="3">
        <f t="shared" ref="I3:I5" si="0">SUM(C3:H3)</f>
        <v>25</v>
      </c>
      <c r="J3" s="3">
        <v>73</v>
      </c>
      <c r="K3" s="38">
        <f t="shared" ref="K3:K5" si="1">(I3/J3)*100</f>
        <v>34.246575342465754</v>
      </c>
    </row>
    <row r="4" spans="1:11" ht="20.100000000000001" customHeight="1" x14ac:dyDescent="0.15">
      <c r="A4" s="20"/>
      <c r="B4" s="6" t="s">
        <v>18</v>
      </c>
      <c r="C4" s="3">
        <v>3</v>
      </c>
      <c r="D4" s="3">
        <v>5</v>
      </c>
      <c r="E4" s="3">
        <v>6</v>
      </c>
      <c r="F4" s="3">
        <v>4</v>
      </c>
      <c r="G4" s="3">
        <v>3</v>
      </c>
      <c r="H4" s="3">
        <v>2</v>
      </c>
      <c r="I4" s="3">
        <f t="shared" si="0"/>
        <v>23</v>
      </c>
      <c r="J4" s="3">
        <v>73</v>
      </c>
      <c r="K4" s="38">
        <f t="shared" si="1"/>
        <v>31.506849315068493</v>
      </c>
    </row>
    <row r="5" spans="1:11" ht="20.100000000000001" customHeight="1" x14ac:dyDescent="0.15">
      <c r="A5" s="20"/>
      <c r="B5" s="7" t="s">
        <v>19</v>
      </c>
      <c r="C5" s="4">
        <v>2</v>
      </c>
      <c r="D5" s="4">
        <v>6</v>
      </c>
      <c r="E5" s="4">
        <v>3</v>
      </c>
      <c r="F5" s="4">
        <v>1</v>
      </c>
      <c r="G5" s="4">
        <v>0</v>
      </c>
      <c r="H5" s="4">
        <v>1</v>
      </c>
      <c r="I5" s="4">
        <f t="shared" si="0"/>
        <v>13</v>
      </c>
      <c r="J5" s="28">
        <v>44</v>
      </c>
      <c r="K5" s="39">
        <f t="shared" si="1"/>
        <v>29.545454545454547</v>
      </c>
    </row>
    <row r="6" spans="1:11" ht="20.100000000000001" customHeight="1" x14ac:dyDescent="0.15">
      <c r="A6" s="20"/>
      <c r="B6" s="8" t="s">
        <v>11</v>
      </c>
      <c r="C6" s="9">
        <f>SUM(C2:C5)</f>
        <v>11</v>
      </c>
      <c r="D6" s="9">
        <f t="shared" ref="D6:I6" si="2">SUM(D2:D5)</f>
        <v>32</v>
      </c>
      <c r="E6" s="9">
        <f t="shared" si="2"/>
        <v>22</v>
      </c>
      <c r="F6" s="9">
        <f t="shared" si="2"/>
        <v>10</v>
      </c>
      <c r="G6" s="9">
        <f t="shared" si="2"/>
        <v>7</v>
      </c>
      <c r="H6" s="9">
        <f t="shared" si="2"/>
        <v>6</v>
      </c>
      <c r="I6" s="9">
        <f t="shared" si="2"/>
        <v>88</v>
      </c>
      <c r="J6" s="30"/>
      <c r="K6" s="35"/>
    </row>
    <row r="7" spans="1:11" ht="20.100000000000001" customHeight="1" x14ac:dyDescent="0.15">
      <c r="A7" s="17" t="s">
        <v>8</v>
      </c>
      <c r="B7" s="5" t="s">
        <v>23</v>
      </c>
      <c r="C7" s="2">
        <v>3</v>
      </c>
      <c r="D7" s="2">
        <v>5</v>
      </c>
      <c r="E7" s="2">
        <v>7</v>
      </c>
      <c r="F7" s="2">
        <v>4</v>
      </c>
      <c r="G7" s="2">
        <v>3</v>
      </c>
      <c r="H7" s="2">
        <v>2</v>
      </c>
      <c r="I7" s="2">
        <f>SUM(C7:H7)</f>
        <v>24</v>
      </c>
      <c r="J7" s="29">
        <v>75</v>
      </c>
      <c r="K7" s="34">
        <f>(I7/J7)*100</f>
        <v>32</v>
      </c>
    </row>
    <row r="8" spans="1:11" ht="20.100000000000001" customHeight="1" x14ac:dyDescent="0.15">
      <c r="A8" s="18"/>
      <c r="B8" s="6" t="s">
        <v>21</v>
      </c>
      <c r="C8" s="3">
        <v>4</v>
      </c>
      <c r="D8" s="3">
        <v>5</v>
      </c>
      <c r="E8" s="3">
        <v>6</v>
      </c>
      <c r="F8" s="3">
        <v>3</v>
      </c>
      <c r="G8" s="3">
        <v>3</v>
      </c>
      <c r="H8" s="3">
        <v>2</v>
      </c>
      <c r="I8" s="3">
        <f t="shared" ref="I8:I10" si="3">SUM(C8:H8)</f>
        <v>23</v>
      </c>
      <c r="J8" s="3">
        <v>73</v>
      </c>
      <c r="K8" s="38">
        <f t="shared" ref="K8:K10" si="4">(I8/J8)*100</f>
        <v>31.506849315068493</v>
      </c>
    </row>
    <row r="9" spans="1:11" ht="20.100000000000001" customHeight="1" x14ac:dyDescent="0.15">
      <c r="A9" s="18"/>
      <c r="B9" s="6" t="s">
        <v>20</v>
      </c>
      <c r="C9" s="3">
        <v>0</v>
      </c>
      <c r="D9" s="3">
        <v>5</v>
      </c>
      <c r="E9" s="3">
        <v>4</v>
      </c>
      <c r="F9" s="3">
        <v>1</v>
      </c>
      <c r="G9" s="3">
        <v>1</v>
      </c>
      <c r="H9" s="3">
        <v>1</v>
      </c>
      <c r="I9" s="3">
        <f t="shared" si="3"/>
        <v>12</v>
      </c>
      <c r="J9" s="3">
        <v>38</v>
      </c>
      <c r="K9" s="38">
        <f t="shared" si="4"/>
        <v>31.578947368421051</v>
      </c>
    </row>
    <row r="10" spans="1:11" ht="20.100000000000001" customHeight="1" x14ac:dyDescent="0.15">
      <c r="A10" s="18"/>
      <c r="B10" s="7" t="s">
        <v>22</v>
      </c>
      <c r="C10" s="4">
        <v>2</v>
      </c>
      <c r="D10" s="4">
        <v>3</v>
      </c>
      <c r="E10" s="4">
        <v>2</v>
      </c>
      <c r="F10" s="4">
        <v>1</v>
      </c>
      <c r="G10" s="4">
        <v>3</v>
      </c>
      <c r="H10" s="4">
        <v>3</v>
      </c>
      <c r="I10" s="4">
        <f t="shared" si="3"/>
        <v>14</v>
      </c>
      <c r="J10" s="28">
        <v>38</v>
      </c>
      <c r="K10" s="39">
        <f t="shared" si="4"/>
        <v>36.84210526315789</v>
      </c>
    </row>
    <row r="11" spans="1:11" ht="20.100000000000001" customHeight="1" x14ac:dyDescent="0.15">
      <c r="A11" s="18"/>
      <c r="B11" s="10" t="s">
        <v>11</v>
      </c>
      <c r="C11" s="11">
        <f>SUM(C7:C10)</f>
        <v>9</v>
      </c>
      <c r="D11" s="11">
        <f t="shared" ref="D11:I11" si="5">SUM(D7:D10)</f>
        <v>18</v>
      </c>
      <c r="E11" s="11">
        <f t="shared" si="5"/>
        <v>19</v>
      </c>
      <c r="F11" s="11">
        <f t="shared" si="5"/>
        <v>9</v>
      </c>
      <c r="G11" s="11">
        <f>SUM(G7:G10)</f>
        <v>10</v>
      </c>
      <c r="H11" s="11">
        <f t="shared" si="5"/>
        <v>8</v>
      </c>
      <c r="I11" s="11">
        <f t="shared" si="5"/>
        <v>73</v>
      </c>
      <c r="J11" s="31"/>
      <c r="K11" s="36"/>
    </row>
    <row r="12" spans="1:11" ht="20.100000000000001" customHeight="1" x14ac:dyDescent="0.15">
      <c r="A12" s="15" t="s">
        <v>9</v>
      </c>
      <c r="B12" s="5" t="s">
        <v>24</v>
      </c>
      <c r="C12" s="2">
        <v>3</v>
      </c>
      <c r="D12" s="2">
        <v>5</v>
      </c>
      <c r="E12" s="2">
        <v>4</v>
      </c>
      <c r="F12" s="2">
        <v>2</v>
      </c>
      <c r="G12" s="2">
        <v>4</v>
      </c>
      <c r="H12" s="2">
        <v>1</v>
      </c>
      <c r="I12" s="2">
        <f>SUM(C12:H12)</f>
        <v>19</v>
      </c>
      <c r="J12" s="29">
        <v>50</v>
      </c>
      <c r="K12" s="34">
        <f>(I12/J12)*100</f>
        <v>38</v>
      </c>
    </row>
    <row r="13" spans="1:11" ht="20.100000000000001" customHeight="1" x14ac:dyDescent="0.15">
      <c r="A13" s="16"/>
      <c r="B13" s="6" t="s">
        <v>25</v>
      </c>
      <c r="C13" s="3">
        <v>1</v>
      </c>
      <c r="D13" s="3">
        <v>3</v>
      </c>
      <c r="E13" s="3">
        <v>5</v>
      </c>
      <c r="F13" s="3">
        <v>3</v>
      </c>
      <c r="G13" s="3">
        <v>2</v>
      </c>
      <c r="H13" s="3">
        <v>1</v>
      </c>
      <c r="I13" s="3">
        <f t="shared" ref="I13:I15" si="6">SUM(C13:H13)</f>
        <v>15</v>
      </c>
      <c r="J13" s="3">
        <v>51</v>
      </c>
      <c r="K13" s="38">
        <f t="shared" ref="K13:K15" si="7">(I13/J13)*100</f>
        <v>29.411764705882355</v>
      </c>
    </row>
    <row r="14" spans="1:11" ht="20.100000000000001" customHeight="1" x14ac:dyDescent="0.15">
      <c r="A14" s="16"/>
      <c r="B14" s="6" t="s">
        <v>26</v>
      </c>
      <c r="C14" s="3">
        <v>1</v>
      </c>
      <c r="D14" s="3">
        <v>1</v>
      </c>
      <c r="E14" s="3">
        <v>7</v>
      </c>
      <c r="F14" s="3">
        <v>2</v>
      </c>
      <c r="G14" s="3">
        <v>2</v>
      </c>
      <c r="H14" s="3">
        <v>1</v>
      </c>
      <c r="I14" s="3">
        <f t="shared" si="6"/>
        <v>14</v>
      </c>
      <c r="J14" s="3">
        <v>40</v>
      </c>
      <c r="K14" s="38">
        <f t="shared" si="7"/>
        <v>35</v>
      </c>
    </row>
    <row r="15" spans="1:11" ht="20.100000000000001" customHeight="1" x14ac:dyDescent="0.15">
      <c r="A15" s="16"/>
      <c r="B15" s="7" t="s">
        <v>27</v>
      </c>
      <c r="C15" s="4">
        <v>3</v>
      </c>
      <c r="D15" s="4">
        <v>6</v>
      </c>
      <c r="E15" s="4">
        <v>3</v>
      </c>
      <c r="F15" s="4">
        <v>2</v>
      </c>
      <c r="G15" s="4">
        <v>3</v>
      </c>
      <c r="H15" s="4">
        <v>2</v>
      </c>
      <c r="I15" s="4">
        <f t="shared" si="6"/>
        <v>19</v>
      </c>
      <c r="J15" s="28">
        <v>58</v>
      </c>
      <c r="K15" s="39">
        <f t="shared" si="7"/>
        <v>32.758620689655174</v>
      </c>
    </row>
    <row r="16" spans="1:11" ht="20.100000000000001" customHeight="1" x14ac:dyDescent="0.15">
      <c r="A16" s="16"/>
      <c r="B16" s="12" t="s">
        <v>11</v>
      </c>
      <c r="C16" s="13">
        <f>SUM(C12:C15)</f>
        <v>8</v>
      </c>
      <c r="D16" s="13">
        <f t="shared" ref="D16:I16" si="8">SUM(D12:D15)</f>
        <v>15</v>
      </c>
      <c r="E16" s="13">
        <f t="shared" si="8"/>
        <v>19</v>
      </c>
      <c r="F16" s="13">
        <f t="shared" si="8"/>
        <v>9</v>
      </c>
      <c r="G16" s="13">
        <f t="shared" si="8"/>
        <v>11</v>
      </c>
      <c r="H16" s="13">
        <f t="shared" si="8"/>
        <v>5</v>
      </c>
      <c r="I16" s="32">
        <f t="shared" si="8"/>
        <v>67</v>
      </c>
      <c r="J16" s="32"/>
      <c r="K16" s="37"/>
    </row>
    <row r="17" spans="1:11" ht="20.100000000000001" customHeight="1" x14ac:dyDescent="0.15">
      <c r="A17" s="22" t="s">
        <v>12</v>
      </c>
      <c r="B17" s="23"/>
      <c r="C17" s="1">
        <f>C6+C11+C16</f>
        <v>28</v>
      </c>
      <c r="D17" s="1">
        <f>D6+D11+D16</f>
        <v>65</v>
      </c>
      <c r="E17" s="1">
        <f>E6+E11+E16</f>
        <v>60</v>
      </c>
      <c r="F17" s="1">
        <f>F6+F11+F16</f>
        <v>28</v>
      </c>
      <c r="G17" s="1">
        <f>G6+G11+G16</f>
        <v>28</v>
      </c>
      <c r="H17" s="1">
        <f>H6+H11+H16</f>
        <v>19</v>
      </c>
      <c r="I17" s="1">
        <f>I6+I11+I16</f>
        <v>228</v>
      </c>
      <c r="J17" s="33"/>
      <c r="K17" s="33"/>
    </row>
    <row r="18" spans="1:11" ht="20.100000000000001" customHeight="1" x14ac:dyDescent="0.15">
      <c r="A18" s="24" t="s">
        <v>13</v>
      </c>
      <c r="B18" s="25"/>
      <c r="C18" s="1">
        <v>82</v>
      </c>
      <c r="D18" s="1">
        <v>196</v>
      </c>
      <c r="E18" s="1">
        <v>171</v>
      </c>
      <c r="F18" s="1">
        <v>91</v>
      </c>
      <c r="G18" s="1">
        <v>91</v>
      </c>
      <c r="H18" s="1">
        <v>61</v>
      </c>
      <c r="I18" s="1">
        <f>C18+D18+E18+F18+G18+H18</f>
        <v>692</v>
      </c>
      <c r="J18" s="33"/>
      <c r="K18" s="33"/>
    </row>
    <row r="19" spans="1:11" ht="20.100000000000001" customHeight="1" x14ac:dyDescent="0.15">
      <c r="A19" s="24" t="s">
        <v>10</v>
      </c>
      <c r="B19" s="25"/>
      <c r="C19" s="21">
        <f t="shared" ref="C19:I19" si="9">(C17/C18)*100</f>
        <v>34.146341463414636</v>
      </c>
      <c r="D19" s="21">
        <f t="shared" si="9"/>
        <v>33.163265306122447</v>
      </c>
      <c r="E19" s="21">
        <f t="shared" si="9"/>
        <v>35.087719298245609</v>
      </c>
      <c r="F19" s="21">
        <f t="shared" si="9"/>
        <v>30.76923076923077</v>
      </c>
      <c r="G19" s="21">
        <f t="shared" si="9"/>
        <v>30.76923076923077</v>
      </c>
      <c r="H19" s="21">
        <f t="shared" si="9"/>
        <v>31.147540983606557</v>
      </c>
      <c r="I19" s="21">
        <f t="shared" si="9"/>
        <v>32.947976878612714</v>
      </c>
      <c r="J19" s="33"/>
      <c r="K19" s="33"/>
    </row>
  </sheetData>
  <mergeCells count="6">
    <mergeCell ref="A19:B19"/>
    <mergeCell ref="A12:A16"/>
    <mergeCell ref="A7:A11"/>
    <mergeCell ref="A2:A6"/>
    <mergeCell ref="A17:B17"/>
    <mergeCell ref="A18:B18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2019-03-28T06:28:55Z</cp:lastPrinted>
  <dcterms:created xsi:type="dcterms:W3CDTF">2019-03-26T09:25:22Z</dcterms:created>
  <dcterms:modified xsi:type="dcterms:W3CDTF">2019-04-01T01:12:59Z</dcterms:modified>
</cp:coreProperties>
</file>